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10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C19" i="1" l="1"/>
  <c r="H30" i="1"/>
  <c r="C25" i="1"/>
  <c r="C17" i="1"/>
  <c r="C31" i="1"/>
  <c r="I30" i="1"/>
  <c r="C18" i="1"/>
  <c r="C27" i="1"/>
  <c r="C13" i="1"/>
  <c r="C15" i="1"/>
  <c r="C21" i="1"/>
  <c r="C12" i="1"/>
  <c r="C14" i="1"/>
  <c r="C16" i="1"/>
  <c r="C29" i="1"/>
  <c r="E30" i="1"/>
  <c r="C22" i="1"/>
  <c r="C24" i="1"/>
  <c r="F30" i="1"/>
  <c r="C28" i="1"/>
  <c r="G30" i="1"/>
  <c r="D30" i="1"/>
  <c r="C20" i="1" l="1"/>
  <c r="C26" i="1"/>
  <c r="C23" i="1"/>
  <c r="C30" i="1" l="1"/>
</calcChain>
</file>

<file path=xl/sharedStrings.xml><?xml version="1.0" encoding="utf-8"?>
<sst xmlns="http://schemas.openxmlformats.org/spreadsheetml/2006/main" count="36" uniqueCount="30">
  <si>
    <t>فحوص المختبر حسب نوع الفحص و المنطقة - 2018</t>
  </si>
  <si>
    <t>المنطقة</t>
  </si>
  <si>
    <t>نوع الفحص</t>
  </si>
  <si>
    <t xml:space="preserve"> </t>
  </si>
  <si>
    <t>الجملـــة</t>
  </si>
  <si>
    <t>الفجيرة</t>
  </si>
  <si>
    <t>رأس الخيمة</t>
  </si>
  <si>
    <t>أم القيوين</t>
  </si>
  <si>
    <t>عجمان</t>
  </si>
  <si>
    <t>الشارقة*</t>
  </si>
  <si>
    <t>دبى</t>
  </si>
  <si>
    <t>فـحـص الــدم</t>
  </si>
  <si>
    <t>انسجــة مجهـــريــة</t>
  </si>
  <si>
    <t>فحوص السوائل</t>
  </si>
  <si>
    <t>فحوص ميكروبية</t>
  </si>
  <si>
    <t>تحاليل كيميائية</t>
  </si>
  <si>
    <t>تحليل دم</t>
  </si>
  <si>
    <t>فحوص مالاريا</t>
  </si>
  <si>
    <t xml:space="preserve">     +                </t>
  </si>
  <si>
    <t xml:space="preserve"> -</t>
  </si>
  <si>
    <t>جملة</t>
  </si>
  <si>
    <t>فحوص درن رئوى</t>
  </si>
  <si>
    <t>فحوص طفيليات معوية</t>
  </si>
  <si>
    <t>فحوص التهاب كبدى وبائى</t>
  </si>
  <si>
    <t>فحص ايدز</t>
  </si>
  <si>
    <t>فحوص أخـــرى</t>
  </si>
  <si>
    <t>جملة الفحوصات</t>
  </si>
  <si>
    <t>جملة عدد المرضى</t>
  </si>
  <si>
    <t>مركز الإحصاء والأبحاث</t>
  </si>
  <si>
    <t xml:space="preserve">جدول ( 100 )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</si>
</sst>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0" xfId="0" applyFont="1"/>
    <xf numFmtId="0" fontId="5" fillId="2" borderId="1" xfId="0" applyFont="1" applyFill="1" applyBorder="1"/>
    <xf numFmtId="3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 shrinkToFit="1"/>
    </xf>
    <xf numFmtId="0" fontId="5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2</xdr:col>
      <xdr:colOff>0</xdr:colOff>
      <xdr:row>10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7495900" y="609600"/>
          <a:ext cx="12573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289184</xdr:colOff>
      <xdr:row>0</xdr:row>
      <xdr:rowOff>134410</xdr:rowOff>
    </xdr:from>
    <xdr:to>
      <xdr:col>8</xdr:col>
      <xdr:colOff>414130</xdr:colOff>
      <xdr:row>4</xdr:row>
      <xdr:rowOff>90749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732696" y="134410"/>
          <a:ext cx="2212164" cy="618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6;&#1588;&#1591;&#1577;%20&#1575;&#1604;&#1582;&#1583;&#1605;&#1575;&#1578;%20&#1575;&#1604;&#1605;&#1587;&#1575;&#1593;&#1583;&#1577;/&#1605;&#1582;&#1578;&#1576;&#1585;%202018/&#1601;&#1581;&#1608;&#1589;&#1575;&#1578;%20&#1575;&#1604;&#1605;&#1582;&#1578;&#1576;&#158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"/>
      <sheetName val="دبي الاشعة"/>
      <sheetName val="الشارقة الاشعة"/>
      <sheetName val="عجمان الاشعة"/>
      <sheetName val="ام القيوين الاشعة"/>
      <sheetName val="راس الخيمة الاشعة"/>
      <sheetName val="الفجيرة الاشعة"/>
      <sheetName val="99"/>
      <sheetName val="دبي المختبر"/>
      <sheetName val="الشارقة المختبر "/>
      <sheetName val="عجمان المختبر"/>
      <sheetName val="ام القيوين المختبر"/>
      <sheetName val="راس الخيمة المختبر"/>
      <sheetName val="الفجيرة المختبر"/>
      <sheetName val="100"/>
      <sheetName val="وحدات الدم"/>
      <sheetName val="3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15623</v>
          </cell>
        </row>
        <row r="9">
          <cell r="D9">
            <v>5768</v>
          </cell>
        </row>
        <row r="10">
          <cell r="D10">
            <v>9922</v>
          </cell>
        </row>
        <row r="11">
          <cell r="D11">
            <v>15438</v>
          </cell>
        </row>
        <row r="12">
          <cell r="D12">
            <v>333951</v>
          </cell>
        </row>
        <row r="13">
          <cell r="D13">
            <v>50237</v>
          </cell>
        </row>
        <row r="14">
          <cell r="D14">
            <v>43</v>
          </cell>
        </row>
        <row r="15">
          <cell r="D15">
            <v>304</v>
          </cell>
        </row>
        <row r="16">
          <cell r="D16">
            <v>347</v>
          </cell>
        </row>
        <row r="17">
          <cell r="D17">
            <v>143</v>
          </cell>
        </row>
        <row r="18">
          <cell r="D18">
            <v>328</v>
          </cell>
        </row>
        <row r="19">
          <cell r="D19">
            <v>471</v>
          </cell>
        </row>
        <row r="20">
          <cell r="D20">
            <v>4</v>
          </cell>
        </row>
        <row r="21">
          <cell r="D21">
            <v>277</v>
          </cell>
        </row>
        <row r="22">
          <cell r="D22">
            <v>281</v>
          </cell>
        </row>
        <row r="23">
          <cell r="D23">
            <v>13511</v>
          </cell>
        </row>
        <row r="24">
          <cell r="D24">
            <v>10158</v>
          </cell>
        </row>
        <row r="25">
          <cell r="D25">
            <v>11964</v>
          </cell>
        </row>
        <row r="27">
          <cell r="D27">
            <v>18842</v>
          </cell>
        </row>
      </sheetData>
      <sheetData sheetId="9">
        <row r="6">
          <cell r="D6">
            <v>48754</v>
          </cell>
        </row>
        <row r="7">
          <cell r="D7">
            <v>4889</v>
          </cell>
        </row>
        <row r="8">
          <cell r="D8">
            <v>42806</v>
          </cell>
        </row>
        <row r="9">
          <cell r="D9">
            <v>151714</v>
          </cell>
        </row>
        <row r="10">
          <cell r="D10">
            <v>1198743</v>
          </cell>
        </row>
        <row r="11">
          <cell r="D11">
            <v>258473</v>
          </cell>
        </row>
        <row r="12">
          <cell r="D12">
            <v>32</v>
          </cell>
        </row>
        <row r="13">
          <cell r="D13">
            <v>716</v>
          </cell>
        </row>
        <row r="14">
          <cell r="D14">
            <v>748</v>
          </cell>
        </row>
        <row r="15">
          <cell r="D15">
            <v>812</v>
          </cell>
        </row>
        <row r="16">
          <cell r="D16">
            <v>2551</v>
          </cell>
        </row>
        <row r="17">
          <cell r="D17">
            <v>3363</v>
          </cell>
        </row>
        <row r="18">
          <cell r="D18">
            <v>93</v>
          </cell>
        </row>
        <row r="19">
          <cell r="D19">
            <v>7524</v>
          </cell>
        </row>
        <row r="20">
          <cell r="D20">
            <v>7617</v>
          </cell>
        </row>
        <row r="21">
          <cell r="D21">
            <v>70603</v>
          </cell>
        </row>
        <row r="22">
          <cell r="D22">
            <v>287824</v>
          </cell>
        </row>
        <row r="23">
          <cell r="D23">
            <v>82618</v>
          </cell>
        </row>
        <row r="25">
          <cell r="D25">
            <v>438038</v>
          </cell>
        </row>
      </sheetData>
      <sheetData sheetId="10">
        <row r="6">
          <cell r="C6">
            <v>13180</v>
          </cell>
        </row>
        <row r="7">
          <cell r="C7">
            <v>0</v>
          </cell>
        </row>
        <row r="8">
          <cell r="C8">
            <v>201395</v>
          </cell>
        </row>
        <row r="9">
          <cell r="C9">
            <v>24494</v>
          </cell>
        </row>
        <row r="10">
          <cell r="C10">
            <v>68357</v>
          </cell>
        </row>
        <row r="11">
          <cell r="C11">
            <v>14057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22185</v>
          </cell>
        </row>
        <row r="22">
          <cell r="C22">
            <v>162538</v>
          </cell>
        </row>
        <row r="23">
          <cell r="C23">
            <v>0</v>
          </cell>
        </row>
        <row r="25">
          <cell r="C25">
            <v>211214</v>
          </cell>
        </row>
      </sheetData>
      <sheetData sheetId="11">
        <row r="6">
          <cell r="C6">
            <v>4848</v>
          </cell>
        </row>
        <row r="7">
          <cell r="C7">
            <v>124</v>
          </cell>
        </row>
        <row r="8">
          <cell r="C8">
            <v>9299</v>
          </cell>
        </row>
        <row r="9">
          <cell r="C9">
            <v>23314</v>
          </cell>
        </row>
        <row r="10">
          <cell r="C10">
            <v>136032</v>
          </cell>
        </row>
        <row r="11">
          <cell r="C11">
            <v>41038</v>
          </cell>
        </row>
        <row r="12">
          <cell r="C12">
            <v>0</v>
          </cell>
        </row>
        <row r="13">
          <cell r="C13">
            <v>312</v>
          </cell>
        </row>
        <row r="14">
          <cell r="C14">
            <v>312</v>
          </cell>
        </row>
        <row r="15">
          <cell r="C15">
            <v>127</v>
          </cell>
        </row>
        <row r="16">
          <cell r="C16">
            <v>2896</v>
          </cell>
        </row>
        <row r="17">
          <cell r="C17">
            <v>3023</v>
          </cell>
        </row>
        <row r="18">
          <cell r="C18">
            <v>488</v>
          </cell>
        </row>
        <row r="19">
          <cell r="C19">
            <v>3450</v>
          </cell>
        </row>
        <row r="20">
          <cell r="C20">
            <v>3938</v>
          </cell>
        </row>
        <row r="21">
          <cell r="C21">
            <v>8397</v>
          </cell>
        </row>
        <row r="22">
          <cell r="C22">
            <v>39718</v>
          </cell>
        </row>
        <row r="23">
          <cell r="C23">
            <v>0</v>
          </cell>
        </row>
        <row r="25">
          <cell r="C25">
            <v>69824</v>
          </cell>
        </row>
      </sheetData>
      <sheetData sheetId="12">
        <row r="6">
          <cell r="C6">
            <v>28340</v>
          </cell>
        </row>
        <row r="7">
          <cell r="C7">
            <v>5269</v>
          </cell>
        </row>
        <row r="8">
          <cell r="C8">
            <v>13914</v>
          </cell>
        </row>
        <row r="9">
          <cell r="C9">
            <v>71520</v>
          </cell>
        </row>
        <row r="10">
          <cell r="C10">
            <v>721443</v>
          </cell>
        </row>
        <row r="11">
          <cell r="C11">
            <v>166714</v>
          </cell>
        </row>
        <row r="12">
          <cell r="C12">
            <v>0</v>
          </cell>
        </row>
        <row r="13">
          <cell r="C13">
            <v>432</v>
          </cell>
        </row>
        <row r="14">
          <cell r="C14">
            <v>432</v>
          </cell>
        </row>
        <row r="15">
          <cell r="C15">
            <v>372</v>
          </cell>
        </row>
        <row r="16">
          <cell r="C16">
            <v>569</v>
          </cell>
        </row>
        <row r="17">
          <cell r="C17">
            <v>941</v>
          </cell>
        </row>
        <row r="18">
          <cell r="C18">
            <v>412</v>
          </cell>
        </row>
        <row r="19">
          <cell r="C19">
            <v>1593</v>
          </cell>
        </row>
        <row r="20">
          <cell r="C20">
            <v>2005</v>
          </cell>
        </row>
        <row r="21">
          <cell r="C21">
            <v>25286</v>
          </cell>
        </row>
        <row r="22">
          <cell r="C22">
            <v>15579</v>
          </cell>
        </row>
        <row r="23">
          <cell r="C23">
            <v>4448</v>
          </cell>
        </row>
        <row r="25">
          <cell r="C25">
            <v>148621</v>
          </cell>
        </row>
      </sheetData>
      <sheetData sheetId="13">
        <row r="6">
          <cell r="C6">
            <v>26338</v>
          </cell>
        </row>
        <row r="7">
          <cell r="C7">
            <v>1839</v>
          </cell>
        </row>
        <row r="8">
          <cell r="C8">
            <v>19527</v>
          </cell>
        </row>
        <row r="9">
          <cell r="C9">
            <v>48371</v>
          </cell>
        </row>
        <row r="10">
          <cell r="C10">
            <v>416603</v>
          </cell>
        </row>
        <row r="11">
          <cell r="C11">
            <v>134130</v>
          </cell>
        </row>
        <row r="12">
          <cell r="C12">
            <v>50</v>
          </cell>
        </row>
        <row r="13">
          <cell r="C13">
            <v>433</v>
          </cell>
        </row>
        <row r="14">
          <cell r="C14">
            <v>483</v>
          </cell>
        </row>
        <row r="15">
          <cell r="C15">
            <v>402</v>
          </cell>
        </row>
        <row r="16">
          <cell r="C16">
            <v>824</v>
          </cell>
        </row>
        <row r="17">
          <cell r="C17">
            <v>1226</v>
          </cell>
        </row>
        <row r="18">
          <cell r="C18">
            <v>290</v>
          </cell>
        </row>
        <row r="19">
          <cell r="C19">
            <v>2250</v>
          </cell>
        </row>
        <row r="20">
          <cell r="C20">
            <v>2540</v>
          </cell>
        </row>
        <row r="21">
          <cell r="C21">
            <v>5621</v>
          </cell>
        </row>
        <row r="22">
          <cell r="C22">
            <v>4488</v>
          </cell>
        </row>
        <row r="23">
          <cell r="C23">
            <v>13049</v>
          </cell>
        </row>
        <row r="25">
          <cell r="C25">
            <v>96627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53"/>
  <sheetViews>
    <sheetView rightToLeft="1" tabSelected="1" zoomScale="115" zoomScaleNormal="115" workbookViewId="0">
      <selection activeCell="K6" sqref="K6"/>
    </sheetView>
  </sheetViews>
  <sheetFormatPr defaultRowHeight="12.75"/>
  <cols>
    <col min="1" max="1" width="10.7109375" style="1" customWidth="1"/>
    <col min="2" max="2" width="8.42578125" style="1" customWidth="1"/>
    <col min="3" max="3" width="13.5703125" style="1" customWidth="1"/>
    <col min="4" max="9" width="10.42578125" style="1" customWidth="1"/>
    <col min="10" max="16384" width="9.140625" style="1"/>
  </cols>
  <sheetData>
    <row r="1" spans="1:9">
      <c r="A1" s="9"/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>
      <c r="A3" s="9"/>
      <c r="B3" s="9"/>
      <c r="C3" s="9"/>
      <c r="D3" s="9"/>
      <c r="E3" s="9"/>
      <c r="F3" s="9"/>
      <c r="G3" s="9"/>
      <c r="H3" s="9"/>
      <c r="I3" s="9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 ht="24" customHeight="1">
      <c r="A6" s="9"/>
      <c r="B6" s="9"/>
      <c r="C6" s="9"/>
      <c r="D6" s="9"/>
      <c r="E6" s="9"/>
      <c r="F6" s="9"/>
      <c r="G6" s="9"/>
      <c r="H6" s="9"/>
      <c r="I6" s="9"/>
    </row>
    <row r="7" spans="1:9" ht="54.95" customHeight="1">
      <c r="A7" s="10" t="s">
        <v>28</v>
      </c>
      <c r="B7" s="10"/>
      <c r="C7" s="10"/>
      <c r="D7" s="10"/>
      <c r="E7" s="10"/>
      <c r="F7" s="10"/>
      <c r="G7" s="10"/>
      <c r="H7" s="10"/>
      <c r="I7" s="10"/>
    </row>
    <row r="8" spans="1:9" ht="15.75">
      <c r="A8" s="11" t="s">
        <v>0</v>
      </c>
      <c r="B8" s="11"/>
      <c r="C8" s="11"/>
      <c r="D8" s="11"/>
      <c r="E8" s="11"/>
      <c r="F8" s="11"/>
      <c r="G8" s="11"/>
      <c r="H8" s="11"/>
      <c r="I8" s="11"/>
    </row>
    <row r="9" spans="1:9" ht="15.75">
      <c r="A9" s="11" t="s">
        <v>29</v>
      </c>
      <c r="B9" s="11"/>
      <c r="C9" s="11"/>
      <c r="D9" s="11"/>
      <c r="E9" s="11"/>
      <c r="F9" s="11"/>
      <c r="G9" s="11"/>
      <c r="H9" s="11"/>
      <c r="I9" s="11"/>
    </row>
    <row r="10" spans="1:9" ht="21.75" customHeight="1">
      <c r="A10" s="5"/>
      <c r="B10" s="5" t="s">
        <v>1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  <c r="I10" s="13" t="s">
        <v>10</v>
      </c>
    </row>
    <row r="11" spans="1:9" ht="18" customHeight="1">
      <c r="A11" s="5" t="s">
        <v>2</v>
      </c>
      <c r="B11" s="5" t="s">
        <v>3</v>
      </c>
      <c r="C11" s="14"/>
      <c r="D11" s="14"/>
      <c r="E11" s="14"/>
      <c r="F11" s="14"/>
      <c r="G11" s="14"/>
      <c r="H11" s="14"/>
      <c r="I11" s="14"/>
    </row>
    <row r="12" spans="1:9" ht="21.75" customHeight="1">
      <c r="A12" s="12" t="s">
        <v>11</v>
      </c>
      <c r="B12" s="12"/>
      <c r="C12" s="7">
        <f t="shared" ref="C12:C29" si="0">SUM(D12:I12)</f>
        <v>137083</v>
      </c>
      <c r="D12" s="2">
        <f>SUM('[1]الفجيرة المختبر'!C6)</f>
        <v>26338</v>
      </c>
      <c r="E12" s="6">
        <f>SUM('[1]راس الخيمة المختبر'!C6)</f>
        <v>28340</v>
      </c>
      <c r="F12" s="2">
        <f>SUM('[1]ام القيوين المختبر'!C6)</f>
        <v>4848</v>
      </c>
      <c r="G12" s="6">
        <f>SUM('[1]عجمان المختبر'!C6)</f>
        <v>13180</v>
      </c>
      <c r="H12" s="2">
        <f>SUM('[1]الشارقة المختبر '!D6)</f>
        <v>48754</v>
      </c>
      <c r="I12" s="2">
        <f>SUM('[1]دبي المختبر'!D8)</f>
        <v>15623</v>
      </c>
    </row>
    <row r="13" spans="1:9" ht="20.25" customHeight="1">
      <c r="A13" s="12" t="s">
        <v>12</v>
      </c>
      <c r="B13" s="12"/>
      <c r="C13" s="7">
        <f t="shared" si="0"/>
        <v>17889</v>
      </c>
      <c r="D13" s="2">
        <f>SUM('[1]الفجيرة المختبر'!C7)</f>
        <v>1839</v>
      </c>
      <c r="E13" s="6">
        <f>SUM('[1]راس الخيمة المختبر'!C7)</f>
        <v>5269</v>
      </c>
      <c r="F13" s="2">
        <f>SUM('[1]ام القيوين المختبر'!C7)</f>
        <v>124</v>
      </c>
      <c r="G13" s="6">
        <f>SUM('[1]عجمان المختبر'!C7)</f>
        <v>0</v>
      </c>
      <c r="H13" s="2">
        <f>SUM('[1]الشارقة المختبر '!D7)</f>
        <v>4889</v>
      </c>
      <c r="I13" s="2">
        <f>SUM('[1]دبي المختبر'!D9)</f>
        <v>5768</v>
      </c>
    </row>
    <row r="14" spans="1:9" ht="21" customHeight="1">
      <c r="A14" s="12" t="s">
        <v>13</v>
      </c>
      <c r="B14" s="12"/>
      <c r="C14" s="7">
        <f t="shared" si="0"/>
        <v>296863</v>
      </c>
      <c r="D14" s="2">
        <f>SUM('[1]الفجيرة المختبر'!C8)</f>
        <v>19527</v>
      </c>
      <c r="E14" s="6">
        <f>SUM('[1]راس الخيمة المختبر'!C8)</f>
        <v>13914</v>
      </c>
      <c r="F14" s="2">
        <f>SUM('[1]ام القيوين المختبر'!C8)</f>
        <v>9299</v>
      </c>
      <c r="G14" s="6">
        <f>SUM('[1]عجمان المختبر'!C8)</f>
        <v>201395</v>
      </c>
      <c r="H14" s="2">
        <f>SUM('[1]الشارقة المختبر '!D8)</f>
        <v>42806</v>
      </c>
      <c r="I14" s="2">
        <f>SUM('[1]دبي المختبر'!D10)</f>
        <v>9922</v>
      </c>
    </row>
    <row r="15" spans="1:9" ht="19.5" customHeight="1">
      <c r="A15" s="12" t="s">
        <v>14</v>
      </c>
      <c r="B15" s="12"/>
      <c r="C15" s="7">
        <f t="shared" si="0"/>
        <v>334851</v>
      </c>
      <c r="D15" s="2">
        <f>SUM('[1]الفجيرة المختبر'!C9)</f>
        <v>48371</v>
      </c>
      <c r="E15" s="6">
        <f>SUM('[1]راس الخيمة المختبر'!C9)</f>
        <v>71520</v>
      </c>
      <c r="F15" s="2">
        <f>SUM('[1]ام القيوين المختبر'!C9)</f>
        <v>23314</v>
      </c>
      <c r="G15" s="6">
        <f>SUM('[1]عجمان المختبر'!C9)</f>
        <v>24494</v>
      </c>
      <c r="H15" s="2">
        <f>SUM('[1]الشارقة المختبر '!D9)</f>
        <v>151714</v>
      </c>
      <c r="I15" s="2">
        <f>SUM('[1]دبي المختبر'!D11)</f>
        <v>15438</v>
      </c>
    </row>
    <row r="16" spans="1:9" ht="21" customHeight="1">
      <c r="A16" s="12" t="s">
        <v>15</v>
      </c>
      <c r="B16" s="12"/>
      <c r="C16" s="7">
        <f t="shared" si="0"/>
        <v>2875129</v>
      </c>
      <c r="D16" s="2">
        <f>SUM('[1]الفجيرة المختبر'!C10)</f>
        <v>416603</v>
      </c>
      <c r="E16" s="6">
        <f>SUM('[1]راس الخيمة المختبر'!C10)</f>
        <v>721443</v>
      </c>
      <c r="F16" s="2">
        <f>SUM('[1]ام القيوين المختبر'!C10)</f>
        <v>136032</v>
      </c>
      <c r="G16" s="6">
        <f>SUM('[1]عجمان المختبر'!C10)</f>
        <v>68357</v>
      </c>
      <c r="H16" s="2">
        <f>SUM('[1]الشارقة المختبر '!D10)</f>
        <v>1198743</v>
      </c>
      <c r="I16" s="2">
        <f>SUM('[1]دبي المختبر'!D12)</f>
        <v>333951</v>
      </c>
    </row>
    <row r="17" spans="1:9" ht="24" customHeight="1">
      <c r="A17" s="12" t="s">
        <v>16</v>
      </c>
      <c r="B17" s="12"/>
      <c r="C17" s="7">
        <f t="shared" si="0"/>
        <v>664649</v>
      </c>
      <c r="D17" s="2">
        <f>SUM('[1]الفجيرة المختبر'!C11)</f>
        <v>134130</v>
      </c>
      <c r="E17" s="6">
        <f>SUM('[1]راس الخيمة المختبر'!C11)</f>
        <v>166714</v>
      </c>
      <c r="F17" s="2">
        <f>SUM('[1]ام القيوين المختبر'!C11)</f>
        <v>41038</v>
      </c>
      <c r="G17" s="6">
        <f>SUM('[1]عجمان المختبر'!C11)</f>
        <v>14057</v>
      </c>
      <c r="H17" s="2">
        <f>SUM('[1]الشارقة المختبر '!D11)</f>
        <v>258473</v>
      </c>
      <c r="I17" s="2">
        <f>SUM('[1]دبي المختبر'!D13)</f>
        <v>50237</v>
      </c>
    </row>
    <row r="18" spans="1:9" ht="23.1" customHeight="1">
      <c r="A18" s="15" t="s">
        <v>17</v>
      </c>
      <c r="B18" s="2" t="s">
        <v>18</v>
      </c>
      <c r="C18" s="7">
        <f t="shared" si="0"/>
        <v>125</v>
      </c>
      <c r="D18" s="2">
        <f>SUM('[1]الفجيرة المختبر'!C12)</f>
        <v>50</v>
      </c>
      <c r="E18" s="6">
        <f>SUM('[1]راس الخيمة المختبر'!C12)</f>
        <v>0</v>
      </c>
      <c r="F18" s="2">
        <f>SUM('[1]ام القيوين المختبر'!C12)</f>
        <v>0</v>
      </c>
      <c r="G18" s="6">
        <f>SUM('[1]عجمان المختبر'!C12)</f>
        <v>0</v>
      </c>
      <c r="H18" s="2">
        <f>SUM('[1]الشارقة المختبر '!D12)</f>
        <v>32</v>
      </c>
      <c r="I18" s="2">
        <f>SUM('[1]دبي المختبر'!D14)</f>
        <v>43</v>
      </c>
    </row>
    <row r="19" spans="1:9" ht="23.1" customHeight="1">
      <c r="A19" s="15"/>
      <c r="B19" s="2" t="s">
        <v>19</v>
      </c>
      <c r="C19" s="7">
        <f t="shared" si="0"/>
        <v>2197</v>
      </c>
      <c r="D19" s="2">
        <f>SUM('[1]الفجيرة المختبر'!C13)</f>
        <v>433</v>
      </c>
      <c r="E19" s="6">
        <f>SUM('[1]راس الخيمة المختبر'!C13)</f>
        <v>432</v>
      </c>
      <c r="F19" s="2">
        <f>SUM('[1]ام القيوين المختبر'!C13)</f>
        <v>312</v>
      </c>
      <c r="G19" s="6">
        <f>SUM('[1]عجمان المختبر'!C13)</f>
        <v>0</v>
      </c>
      <c r="H19" s="2">
        <f>SUM('[1]الشارقة المختبر '!D13)</f>
        <v>716</v>
      </c>
      <c r="I19" s="2">
        <f>SUM('[1]دبي المختبر'!D15)</f>
        <v>304</v>
      </c>
    </row>
    <row r="20" spans="1:9" ht="23.1" customHeight="1">
      <c r="A20" s="15"/>
      <c r="B20" s="7" t="s">
        <v>20</v>
      </c>
      <c r="C20" s="7">
        <f>SUM(C18:C19)</f>
        <v>2322</v>
      </c>
      <c r="D20" s="7">
        <f>SUM('[1]الفجيرة المختبر'!C14)</f>
        <v>483</v>
      </c>
      <c r="E20" s="8">
        <f>SUM('[1]راس الخيمة المختبر'!C14)</f>
        <v>432</v>
      </c>
      <c r="F20" s="7">
        <f>SUM('[1]ام القيوين المختبر'!C14)</f>
        <v>312</v>
      </c>
      <c r="G20" s="8">
        <f>SUM('[1]عجمان المختبر'!C14)</f>
        <v>0</v>
      </c>
      <c r="H20" s="7">
        <f>SUM('[1]الشارقة المختبر '!D14)</f>
        <v>748</v>
      </c>
      <c r="I20" s="7">
        <f>SUM('[1]دبي المختبر'!D16)</f>
        <v>347</v>
      </c>
    </row>
    <row r="21" spans="1:9" ht="23.1" customHeight="1">
      <c r="A21" s="15" t="s">
        <v>21</v>
      </c>
      <c r="B21" s="3" t="s">
        <v>18</v>
      </c>
      <c r="C21" s="7">
        <f>SUM(D21:I21)</f>
        <v>1856</v>
      </c>
      <c r="D21" s="2">
        <f>SUM('[1]الفجيرة المختبر'!C15)</f>
        <v>402</v>
      </c>
      <c r="E21" s="6">
        <f>SUM('[1]راس الخيمة المختبر'!C15)</f>
        <v>372</v>
      </c>
      <c r="F21" s="2">
        <f>SUM('[1]ام القيوين المختبر'!C15)</f>
        <v>127</v>
      </c>
      <c r="G21" s="6">
        <f>SUM('[1]عجمان المختبر'!C15)</f>
        <v>0</v>
      </c>
      <c r="H21" s="2">
        <f>SUM('[1]الشارقة المختبر '!D15)</f>
        <v>812</v>
      </c>
      <c r="I21" s="2">
        <f>SUM('[1]دبي المختبر'!D17)</f>
        <v>143</v>
      </c>
    </row>
    <row r="22" spans="1:9" ht="23.1" customHeight="1">
      <c r="A22" s="15"/>
      <c r="B22" s="2" t="s">
        <v>19</v>
      </c>
      <c r="C22" s="7">
        <f>SUM(D22:I22)</f>
        <v>7168</v>
      </c>
      <c r="D22" s="2">
        <f>SUM('[1]الفجيرة المختبر'!C16)</f>
        <v>824</v>
      </c>
      <c r="E22" s="6">
        <f>SUM('[1]راس الخيمة المختبر'!C16)</f>
        <v>569</v>
      </c>
      <c r="F22" s="2">
        <f>SUM('[1]ام القيوين المختبر'!C16)</f>
        <v>2896</v>
      </c>
      <c r="G22" s="6">
        <f>SUM('[1]عجمان المختبر'!C16)</f>
        <v>0</v>
      </c>
      <c r="H22" s="2">
        <f>SUM('[1]الشارقة المختبر '!D16)</f>
        <v>2551</v>
      </c>
      <c r="I22" s="2">
        <f>SUM('[1]دبي المختبر'!D18)</f>
        <v>328</v>
      </c>
    </row>
    <row r="23" spans="1:9" ht="23.1" customHeight="1">
      <c r="A23" s="15"/>
      <c r="B23" s="7" t="s">
        <v>20</v>
      </c>
      <c r="C23" s="7">
        <f>SUM(C21:C22)</f>
        <v>9024</v>
      </c>
      <c r="D23" s="7">
        <f>SUM('[1]الفجيرة المختبر'!C17)</f>
        <v>1226</v>
      </c>
      <c r="E23" s="8">
        <f>SUM('[1]راس الخيمة المختبر'!C17)</f>
        <v>941</v>
      </c>
      <c r="F23" s="7">
        <f>SUM('[1]ام القيوين المختبر'!C17)</f>
        <v>3023</v>
      </c>
      <c r="G23" s="8">
        <f>SUM('[1]عجمان المختبر'!C17)</f>
        <v>0</v>
      </c>
      <c r="H23" s="7">
        <f>SUM('[1]الشارقة المختبر '!D17)</f>
        <v>3363</v>
      </c>
      <c r="I23" s="7">
        <f>SUM('[1]دبي المختبر'!D19)</f>
        <v>471</v>
      </c>
    </row>
    <row r="24" spans="1:9" ht="23.1" customHeight="1">
      <c r="A24" s="15" t="s">
        <v>22</v>
      </c>
      <c r="B24" s="3" t="s">
        <v>18</v>
      </c>
      <c r="C24" s="7">
        <f>SUM(D24:I24)</f>
        <v>1287</v>
      </c>
      <c r="D24" s="2">
        <f>SUM('[1]الفجيرة المختبر'!C18)</f>
        <v>290</v>
      </c>
      <c r="E24" s="6">
        <f>SUM('[1]راس الخيمة المختبر'!C18)</f>
        <v>412</v>
      </c>
      <c r="F24" s="2">
        <f>SUM('[1]ام القيوين المختبر'!C18)</f>
        <v>488</v>
      </c>
      <c r="G24" s="6">
        <f>SUM('[1]عجمان المختبر'!C18)</f>
        <v>0</v>
      </c>
      <c r="H24" s="2">
        <f>SUM('[1]الشارقة المختبر '!D18)</f>
        <v>93</v>
      </c>
      <c r="I24" s="2">
        <f>SUM('[1]دبي المختبر'!D20)</f>
        <v>4</v>
      </c>
    </row>
    <row r="25" spans="1:9" ht="23.1" customHeight="1">
      <c r="A25" s="15"/>
      <c r="B25" s="2" t="s">
        <v>19</v>
      </c>
      <c r="C25" s="7">
        <f>SUM(D25:I25)</f>
        <v>15094</v>
      </c>
      <c r="D25" s="2">
        <f>SUM('[1]الفجيرة المختبر'!C19)</f>
        <v>2250</v>
      </c>
      <c r="E25" s="6">
        <f>SUM('[1]راس الخيمة المختبر'!C19)</f>
        <v>1593</v>
      </c>
      <c r="F25" s="2">
        <f>SUM('[1]ام القيوين المختبر'!C19)</f>
        <v>3450</v>
      </c>
      <c r="G25" s="6">
        <f>SUM('[1]عجمان المختبر'!C19)</f>
        <v>0</v>
      </c>
      <c r="H25" s="2">
        <f>SUM('[1]الشارقة المختبر '!D19)</f>
        <v>7524</v>
      </c>
      <c r="I25" s="2">
        <f>SUM('[1]دبي المختبر'!D21)</f>
        <v>277</v>
      </c>
    </row>
    <row r="26" spans="1:9" ht="23.1" customHeight="1">
      <c r="A26" s="15"/>
      <c r="B26" s="7" t="s">
        <v>20</v>
      </c>
      <c r="C26" s="7">
        <f>SUM(C24:C25)</f>
        <v>16381</v>
      </c>
      <c r="D26" s="7">
        <f>SUM('[1]الفجيرة المختبر'!C20)</f>
        <v>2540</v>
      </c>
      <c r="E26" s="8">
        <f>SUM('[1]راس الخيمة المختبر'!C20)</f>
        <v>2005</v>
      </c>
      <c r="F26" s="7">
        <f>SUM('[1]ام القيوين المختبر'!C20)</f>
        <v>3938</v>
      </c>
      <c r="G26" s="8">
        <f>SUM('[1]عجمان المختبر'!C20)</f>
        <v>0</v>
      </c>
      <c r="H26" s="7">
        <f>SUM('[1]الشارقة المختبر '!D20)</f>
        <v>7617</v>
      </c>
      <c r="I26" s="7">
        <f>SUM('[1]دبي المختبر'!D22)</f>
        <v>281</v>
      </c>
    </row>
    <row r="27" spans="1:9" ht="23.1" customHeight="1">
      <c r="A27" s="16" t="s">
        <v>23</v>
      </c>
      <c r="B27" s="16"/>
      <c r="C27" s="7">
        <f t="shared" si="0"/>
        <v>145603</v>
      </c>
      <c r="D27" s="2">
        <f>SUM('[1]الفجيرة المختبر'!C21)</f>
        <v>5621</v>
      </c>
      <c r="E27" s="6">
        <f>SUM('[1]راس الخيمة المختبر'!C21)</f>
        <v>25286</v>
      </c>
      <c r="F27" s="2">
        <f>SUM('[1]ام القيوين المختبر'!C21)</f>
        <v>8397</v>
      </c>
      <c r="G27" s="6">
        <f>SUM('[1]عجمان المختبر'!C21)</f>
        <v>22185</v>
      </c>
      <c r="H27" s="2">
        <f>SUM('[1]الشارقة المختبر '!D21)</f>
        <v>70603</v>
      </c>
      <c r="I27" s="2">
        <f>SUM('[1]دبي المختبر'!D23)</f>
        <v>13511</v>
      </c>
    </row>
    <row r="28" spans="1:9" ht="23.1" customHeight="1">
      <c r="A28" s="12" t="s">
        <v>24</v>
      </c>
      <c r="B28" s="12"/>
      <c r="C28" s="7">
        <f t="shared" si="0"/>
        <v>520305</v>
      </c>
      <c r="D28" s="2">
        <f>SUM('[1]الفجيرة المختبر'!C22)</f>
        <v>4488</v>
      </c>
      <c r="E28" s="6">
        <f>SUM('[1]راس الخيمة المختبر'!C22)</f>
        <v>15579</v>
      </c>
      <c r="F28" s="2">
        <f>SUM('[1]ام القيوين المختبر'!C22)</f>
        <v>39718</v>
      </c>
      <c r="G28" s="6">
        <f>SUM('[1]عجمان المختبر'!C22)</f>
        <v>162538</v>
      </c>
      <c r="H28" s="2">
        <f>SUM('[1]الشارقة المختبر '!D22)</f>
        <v>287824</v>
      </c>
      <c r="I28" s="2">
        <f>SUM('[1]دبي المختبر'!D24)</f>
        <v>10158</v>
      </c>
    </row>
    <row r="29" spans="1:9" ht="23.1" customHeight="1">
      <c r="A29" s="12" t="s">
        <v>25</v>
      </c>
      <c r="B29" s="12"/>
      <c r="C29" s="7">
        <f t="shared" si="0"/>
        <v>112079</v>
      </c>
      <c r="D29" s="2">
        <f>SUM('[1]الفجيرة المختبر'!C23)</f>
        <v>13049</v>
      </c>
      <c r="E29" s="6">
        <f>SUM('[1]راس الخيمة المختبر'!C23)</f>
        <v>4448</v>
      </c>
      <c r="F29" s="2">
        <f>SUM('[1]ام القيوين المختبر'!C23)</f>
        <v>0</v>
      </c>
      <c r="G29" s="6">
        <f>SUM('[1]عجمان المختبر'!C23)</f>
        <v>0</v>
      </c>
      <c r="H29" s="2">
        <f>SUM('[1]الشارقة المختبر '!D23)</f>
        <v>82618</v>
      </c>
      <c r="I29" s="2">
        <f>SUM('[1]دبي المختبر'!D25)</f>
        <v>11964</v>
      </c>
    </row>
    <row r="30" spans="1:9" ht="23.1" customHeight="1">
      <c r="A30" s="17" t="s">
        <v>26</v>
      </c>
      <c r="B30" s="17"/>
      <c r="C30" s="8">
        <f t="shared" ref="C30:I30" si="1">SUM(C12+C13+C14+C15+C16+C17+C20+C23+C26+C27+C28+C29)</f>
        <v>5132178</v>
      </c>
      <c r="D30" s="7">
        <f t="shared" si="1"/>
        <v>674215</v>
      </c>
      <c r="E30" s="7">
        <f t="shared" si="1"/>
        <v>1055891</v>
      </c>
      <c r="F30" s="7">
        <f t="shared" si="1"/>
        <v>270043</v>
      </c>
      <c r="G30" s="7">
        <f t="shared" si="1"/>
        <v>506206</v>
      </c>
      <c r="H30" s="7">
        <f t="shared" si="1"/>
        <v>2158152</v>
      </c>
      <c r="I30" s="7">
        <f t="shared" si="1"/>
        <v>467671</v>
      </c>
    </row>
    <row r="31" spans="1:9" ht="23.25" customHeight="1">
      <c r="A31" s="17" t="s">
        <v>27</v>
      </c>
      <c r="B31" s="17"/>
      <c r="C31" s="8">
        <f>SUM(D31:I31)</f>
        <v>983166</v>
      </c>
      <c r="D31" s="7">
        <f>SUM('[1]الفجيرة المختبر'!C25)</f>
        <v>96627</v>
      </c>
      <c r="E31" s="8">
        <f>SUM('[1]راس الخيمة المختبر'!C25)</f>
        <v>148621</v>
      </c>
      <c r="F31" s="7">
        <f>SUM('[1]ام القيوين المختبر'!C25)</f>
        <v>69824</v>
      </c>
      <c r="G31" s="8">
        <f>SUM('[1]عجمان المختبر'!C25)</f>
        <v>211214</v>
      </c>
      <c r="H31" s="7">
        <f>SUM('[1]الشارقة المختبر '!D25)</f>
        <v>438038</v>
      </c>
      <c r="I31" s="7">
        <f>SUM('[1]دبي المختبر'!D27)</f>
        <v>18842</v>
      </c>
    </row>
    <row r="32" spans="1:9" ht="24.95" customHeight="1">
      <c r="A32" s="4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</sheetData>
  <mergeCells count="25">
    <mergeCell ref="A24:A26"/>
    <mergeCell ref="A27:B27"/>
    <mergeCell ref="A31:B31"/>
    <mergeCell ref="A28:B28"/>
    <mergeCell ref="A29:B29"/>
    <mergeCell ref="A30:B30"/>
    <mergeCell ref="A17:B17"/>
    <mergeCell ref="A18:A20"/>
    <mergeCell ref="A21:A23"/>
    <mergeCell ref="A14:B14"/>
    <mergeCell ref="A15:B15"/>
    <mergeCell ref="A16:B16"/>
    <mergeCell ref="A13:B13"/>
    <mergeCell ref="I10:I11"/>
    <mergeCell ref="H10:H11"/>
    <mergeCell ref="G10:G11"/>
    <mergeCell ref="F10:F11"/>
    <mergeCell ref="E10:E11"/>
    <mergeCell ref="D10:D11"/>
    <mergeCell ref="C10:C11"/>
    <mergeCell ref="A1:I6"/>
    <mergeCell ref="A7:I7"/>
    <mergeCell ref="A8:I8"/>
    <mergeCell ref="A9:I9"/>
    <mergeCell ref="A12:B12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TWUZXU4UYYY7-944396957-36746</_dlc_DocId>
    <_dlc_DocIdUrl xmlns="a5cd8edf-193d-454e-be79-0a753d5be6e1">
      <Url>http://localhost/_layouts/15/DocIdRedir.aspx?ID=TWUZXU4UYYY7-944396957-36746</Url>
      <Description>TWUZXU4UYYY7-944396957-36746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12041AE-515B-4965-A1FC-E0B5239D04D3}"/>
</file>

<file path=customXml/itemProps2.xml><?xml version="1.0" encoding="utf-8"?>
<ds:datastoreItem xmlns:ds="http://schemas.openxmlformats.org/officeDocument/2006/customXml" ds:itemID="{9B67E4B2-1EB4-4E2A-8FFB-913C2BD62CCE}"/>
</file>

<file path=customXml/itemProps3.xml><?xml version="1.0" encoding="utf-8"?>
<ds:datastoreItem xmlns:ds="http://schemas.openxmlformats.org/officeDocument/2006/customXml" ds:itemID="{E5012E16-7115-4434-8E06-800912E27E49}"/>
</file>

<file path=customXml/itemProps4.xml><?xml version="1.0" encoding="utf-8"?>
<ds:datastoreItem xmlns:ds="http://schemas.openxmlformats.org/officeDocument/2006/customXml" ds:itemID="{09F8A3A4-86D0-42E2-B6C9-5B7AEC4BB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2020-11-28T11:59:10Z</cp:lastPrinted>
  <dcterms:created xsi:type="dcterms:W3CDTF">2020-11-22T05:09:58Z</dcterms:created>
  <dcterms:modified xsi:type="dcterms:W3CDTF">2020-12-28T15:45:12Z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cf67d8bd-5944-4166-aa53-45d1c19723fa</vt:lpwstr>
  </property>
</Properties>
</file>